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xds/Dropbox/_PROMPT/Module 3 - Feasibility of Offshoring and Outsourcing/"/>
    </mc:Choice>
  </mc:AlternateContent>
  <bookViews>
    <workbookView xWindow="2440" yWindow="460" windowWidth="26360" windowHeight="16580" tabRatio="500"/>
  </bookViews>
  <sheets>
    <sheet name="Table 2" sheetId="12" r:id="rId1"/>
  </sheets>
  <definedNames>
    <definedName name="jaarlijksekostenwerkplek">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2" l="1"/>
  <c r="E14" i="12"/>
  <c r="E13" i="12"/>
  <c r="B14" i="12"/>
  <c r="B13" i="12"/>
  <c r="B21" i="12"/>
  <c r="E10" i="12"/>
  <c r="E11" i="12"/>
  <c r="E22" i="12"/>
  <c r="E23" i="12"/>
  <c r="B10" i="12"/>
  <c r="B22" i="12"/>
  <c r="B23" i="12"/>
  <c r="E15" i="12"/>
  <c r="E4" i="12"/>
  <c r="B11" i="12"/>
  <c r="B15" i="12"/>
  <c r="B4" i="12"/>
</calcChain>
</file>

<file path=xl/sharedStrings.xml><?xml version="1.0" encoding="utf-8"?>
<sst xmlns="http://schemas.openxmlformats.org/spreadsheetml/2006/main" count="73" uniqueCount="55">
  <si>
    <t>Indirect costs</t>
  </si>
  <si>
    <t>Explanation</t>
  </si>
  <si>
    <t>Direct costs</t>
  </si>
  <si>
    <t>Recruitment fees</t>
  </si>
  <si>
    <t>Category</t>
  </si>
  <si>
    <t>Cost (€)</t>
  </si>
  <si>
    <t>Hourly rate</t>
  </si>
  <si>
    <t>The billed personnel costs divided by the total billed working hours</t>
  </si>
  <si>
    <t>The personnel costs divided by the total registered working hours</t>
  </si>
  <si>
    <t>Contract-based personnel costs</t>
  </si>
  <si>
    <t>The sum of the invoices received from InVend</t>
  </si>
  <si>
    <t>Salary-based personnel costs</t>
  </si>
  <si>
    <t>Salary costs including pension, insurance, daily travel, and so on</t>
  </si>
  <si>
    <t>Travel costs</t>
  </si>
  <si>
    <t>Six DutchCo visits to India (estimated at €12,000) and two InVend visits to the Netherlands (charged at €7,310)</t>
  </si>
  <si>
    <t>Overhead costs</t>
  </si>
  <si>
    <t>Control costs</t>
  </si>
  <si>
    <t>In-house costs estimated at 300 hrs. for additional testing (based on DutchCo’s hourly rate and including additional costs)</t>
  </si>
  <si>
    <t>€12,500 paid to the recruitment agency for each of two new hires</t>
  </si>
  <si>
    <t>Training fees</t>
  </si>
  <si>
    <t>Total direct costs</t>
  </si>
  <si>
    <t>The total direct costs per employee divided by the number of worked hours (11,503 hrs.)</t>
  </si>
  <si>
    <t>Training and learning costs</t>
  </si>
  <si>
    <t>An average loss of 10 percent of the team’s effort (1,150 ineffective hrs.)</t>
  </si>
  <si>
    <t>Miscommunication costs</t>
  </si>
  <si>
    <t>Distraction costs</t>
  </si>
  <si>
    <t>An average loss of 15 percent of the team’s remaining effort (11,503 hrs. – 1,150 hrs. = 10,353 hrs.) spent on consulting colocated sales and consultancy colleagues (1,553 ineffective hrs.)</t>
  </si>
  <si>
    <t>Total indirect costs</t>
  </si>
  <si>
    <t>Hourly costs</t>
  </si>
  <si>
    <t>Total working hours</t>
  </si>
  <si>
    <t>Based on the worked hours specified in the InVend bills</t>
  </si>
  <si>
    <t>Based on the registered hours (starting with six employees and ending with eight)</t>
  </si>
  <si>
    <t>Ineffective hours</t>
  </si>
  <si>
    <t>Hours spent on training and learning (1,150 hrs.) and lost because of distractions (1,553 hrs.)</t>
  </si>
  <si>
    <t>Productive hours</t>
  </si>
  <si>
    <t>The total number of working hours in 2013 minus the ineffective hours</t>
  </si>
  <si>
    <t>Hourly cost</t>
  </si>
  <si>
    <t>The total direct costs divided by the number of productive hours</t>
  </si>
  <si>
    <t>Training and learning hours</t>
  </si>
  <si>
    <t>Miscommunication hours</t>
  </si>
  <si>
    <t>Distraction hours</t>
  </si>
  <si>
    <t>Offshore location</t>
  </si>
  <si>
    <t>Onshore location</t>
  </si>
  <si>
    <t>Extra costs of offshoring</t>
  </si>
  <si>
    <t>IT infrastructure costs</t>
  </si>
  <si>
    <t>Costs for communication equipment and lines directly purchased to support remote work</t>
  </si>
  <si>
    <t>Hourly rate (incl. extra costs)</t>
  </si>
  <si>
    <t>An average loss of 17.5% of the team’s remaining effort (12,975 hrs. – 3,244 hrs. = 9,731 hrs.) spent on clarifying expectations and adjusting the initial delivered solutions (1,703 ineffective hrs.)</t>
  </si>
  <si>
    <t>An average loss of 25% of the team’s effort (3,244 ineffective hrs.)</t>
  </si>
  <si>
    <t>The total direct costs per employee divided by the number of worked hours as per the bills (12,975 hrs.)</t>
  </si>
  <si>
    <t>Hours spent on training and learning (3,244 hrs.) and hours lost because of miscommunication (1,703 hrs.)</t>
  </si>
  <si>
    <t>The total number of working hours in 2013 excl. the ineffective hours</t>
  </si>
  <si>
    <t>Inefficient effort in hours</t>
  </si>
  <si>
    <t>The total costs for eight employees, which include for workspace, administration, support staff, cleaning, social events, bonuses, and other costs associated with employment.</t>
  </si>
  <si>
    <t>€2,500 per employee for training with new hires accounting for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</si>
</sst>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70" formatCode="_ &quot;€&quot;\ * #,##0_ ;_ &quot;€&quot;\ * \-#,##0_ ;_ &quot;€&quot;\ * &quot;-&quot;??_ ;_ @_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  <font>
      <sz val="11"/>
      <color rgb="FFFF0000"/>
      <name val="Arial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0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justify" vertical="center" wrapText="1"/>
    </xf>
    <xf numFmtId="170" fontId="7" fillId="3" borderId="0" xfId="275" applyNumberFormat="1" applyFont="1" applyFill="1" applyBorder="1" applyAlignment="1">
      <alignment horizontal="center" vertical="center" wrapText="1"/>
    </xf>
    <xf numFmtId="170" fontId="7" fillId="0" borderId="0" xfId="275" applyNumberFormat="1" applyFont="1" applyFill="1" applyBorder="1" applyAlignment="1">
      <alignment horizontal="center" vertical="center" wrapText="1"/>
    </xf>
    <xf numFmtId="170" fontId="9" fillId="0" borderId="0" xfId="275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70" fontId="7" fillId="0" borderId="0" xfId="275" applyNumberFormat="1" applyFont="1" applyFill="1" applyBorder="1" applyAlignment="1">
      <alignment horizontal="center" vertical="center" wrapText="1"/>
    </xf>
    <xf numFmtId="170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10" fillId="5" borderId="0" xfId="0" applyFont="1" applyFill="1" applyBorder="1" applyAlignment="1">
      <alignment horizontal="justify" vertical="center" wrapText="1"/>
    </xf>
    <xf numFmtId="170" fontId="10" fillId="5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justify" vertical="center" wrapText="1"/>
    </xf>
  </cellXfs>
  <cellStyles count="299">
    <cellStyle name="Currency" xfId="27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Normal" xfId="0" builtinId="0"/>
    <cellStyle name="Standaard 2" xfId="29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29" sqref="C29"/>
    </sheetView>
  </sheetViews>
  <sheetFormatPr baseColWidth="10" defaultColWidth="8.83203125" defaultRowHeight="16" x14ac:dyDescent="0.2"/>
  <cols>
    <col min="1" max="1" width="28.1640625" customWidth="1"/>
    <col min="2" max="2" width="10.33203125" style="1" bestFit="1" customWidth="1"/>
    <col min="3" max="3" width="57.1640625" customWidth="1"/>
    <col min="4" max="4" width="27.83203125" customWidth="1"/>
    <col min="5" max="5" width="10.33203125" style="1" bestFit="1" customWidth="1"/>
    <col min="6" max="6" width="60.1640625" customWidth="1"/>
  </cols>
  <sheetData>
    <row r="1" spans="1:6" ht="28" customHeight="1" x14ac:dyDescent="0.2">
      <c r="A1" s="8" t="s">
        <v>41</v>
      </c>
      <c r="B1" s="8"/>
      <c r="C1" s="8"/>
      <c r="D1" s="8" t="s">
        <v>42</v>
      </c>
      <c r="E1" s="8"/>
      <c r="F1" s="8"/>
    </row>
    <row r="2" spans="1:6" s="2" customFormat="1" ht="24" customHeight="1" x14ac:dyDescent="0.15">
      <c r="A2" s="5" t="s">
        <v>4</v>
      </c>
      <c r="B2" s="9" t="s">
        <v>5</v>
      </c>
      <c r="C2" s="5" t="s">
        <v>1</v>
      </c>
      <c r="D2" s="5" t="s">
        <v>4</v>
      </c>
      <c r="E2" s="9" t="s">
        <v>5</v>
      </c>
      <c r="F2" s="5" t="s">
        <v>1</v>
      </c>
    </row>
    <row r="3" spans="1:6" s="2" customFormat="1" ht="19" customHeight="1" x14ac:dyDescent="0.15">
      <c r="A3" s="4" t="s">
        <v>2</v>
      </c>
      <c r="B3" s="10"/>
      <c r="C3" s="4"/>
      <c r="D3" s="4" t="s">
        <v>2</v>
      </c>
      <c r="E3" s="30"/>
      <c r="F3" s="14"/>
    </row>
    <row r="4" spans="1:6" s="2" customFormat="1" ht="24" customHeight="1" x14ac:dyDescent="0.15">
      <c r="A4" s="6" t="s">
        <v>6</v>
      </c>
      <c r="B4" s="13">
        <f>ROUND(B5/B20,0)</f>
        <v>26</v>
      </c>
      <c r="C4" s="6" t="s">
        <v>7</v>
      </c>
      <c r="D4" s="6" t="s">
        <v>6</v>
      </c>
      <c r="E4" s="13">
        <f>ROUND(E5/E20,0)</f>
        <v>38</v>
      </c>
      <c r="F4" s="6" t="s">
        <v>8</v>
      </c>
    </row>
    <row r="5" spans="1:6" s="2" customFormat="1" ht="23" customHeight="1" x14ac:dyDescent="0.15">
      <c r="A5" s="6" t="s">
        <v>9</v>
      </c>
      <c r="B5" s="16">
        <v>336676</v>
      </c>
      <c r="C5" s="6" t="s">
        <v>10</v>
      </c>
      <c r="D5" s="6" t="s">
        <v>11</v>
      </c>
      <c r="E5" s="16">
        <v>437449</v>
      </c>
      <c r="F5" s="6" t="s">
        <v>12</v>
      </c>
    </row>
    <row r="6" spans="1:6" s="2" customFormat="1" ht="21" customHeight="1" x14ac:dyDescent="0.15">
      <c r="A6" s="4" t="s">
        <v>43</v>
      </c>
      <c r="B6" s="15"/>
      <c r="C6" s="14"/>
      <c r="D6" s="31" t="s">
        <v>15</v>
      </c>
      <c r="E6" s="32">
        <v>87936</v>
      </c>
      <c r="F6" s="31" t="s">
        <v>53</v>
      </c>
    </row>
    <row r="7" spans="1:6" s="2" customFormat="1" ht="26" customHeight="1" x14ac:dyDescent="0.15">
      <c r="A7" s="6" t="s">
        <v>13</v>
      </c>
      <c r="B7" s="16">
        <v>19310</v>
      </c>
      <c r="C7" s="6" t="s">
        <v>14</v>
      </c>
      <c r="D7" s="31"/>
      <c r="E7" s="32"/>
      <c r="F7" s="31"/>
    </row>
    <row r="8" spans="1:6" s="2" customFormat="1" ht="28" x14ac:dyDescent="0.15">
      <c r="A8" s="6" t="s">
        <v>16</v>
      </c>
      <c r="B8" s="16">
        <v>14700</v>
      </c>
      <c r="C8" s="6" t="s">
        <v>17</v>
      </c>
      <c r="D8" s="6" t="s">
        <v>3</v>
      </c>
      <c r="E8" s="16">
        <v>25000</v>
      </c>
      <c r="F8" s="6" t="s">
        <v>18</v>
      </c>
    </row>
    <row r="9" spans="1:6" s="2" customFormat="1" ht="28" x14ac:dyDescent="0.15">
      <c r="A9" s="6" t="s">
        <v>44</v>
      </c>
      <c r="B9" s="16">
        <v>6000</v>
      </c>
      <c r="C9" s="6" t="s">
        <v>45</v>
      </c>
      <c r="D9" s="6" t="s">
        <v>19</v>
      </c>
      <c r="E9" s="16">
        <v>17500</v>
      </c>
      <c r="F9" s="6" t="s">
        <v>54</v>
      </c>
    </row>
    <row r="10" spans="1:6" s="2" customFormat="1" ht="23" customHeight="1" x14ac:dyDescent="0.15">
      <c r="A10" s="19" t="s">
        <v>20</v>
      </c>
      <c r="B10" s="17">
        <f>SUM(B5:B9)</f>
        <v>376686</v>
      </c>
      <c r="C10" s="20"/>
      <c r="D10" s="19" t="s">
        <v>20</v>
      </c>
      <c r="E10" s="17">
        <f>SUM(E5:E9)</f>
        <v>567885</v>
      </c>
      <c r="F10" s="20"/>
    </row>
    <row r="11" spans="1:6" s="2" customFormat="1" ht="28" x14ac:dyDescent="0.15">
      <c r="A11" s="19" t="s">
        <v>46</v>
      </c>
      <c r="B11" s="18">
        <f>ROUND(B10/B20,0)</f>
        <v>29</v>
      </c>
      <c r="C11" s="20" t="s">
        <v>49</v>
      </c>
      <c r="D11" s="19" t="s">
        <v>46</v>
      </c>
      <c r="E11" s="18">
        <f>ROUND(E10/E20,0)</f>
        <v>49</v>
      </c>
      <c r="F11" s="20" t="s">
        <v>21</v>
      </c>
    </row>
    <row r="12" spans="1:6" s="2" customFormat="1" ht="22" customHeight="1" x14ac:dyDescent="0.15">
      <c r="A12" s="4" t="s">
        <v>0</v>
      </c>
      <c r="B12" s="10"/>
      <c r="C12" s="4"/>
      <c r="D12" s="4" t="s">
        <v>0</v>
      </c>
      <c r="E12" s="10"/>
      <c r="F12" s="4"/>
    </row>
    <row r="13" spans="1:6" s="2" customFormat="1" ht="24" customHeight="1" x14ac:dyDescent="0.15">
      <c r="A13" s="6" t="s">
        <v>22</v>
      </c>
      <c r="B13" s="12">
        <f>B17*B11</f>
        <v>94076</v>
      </c>
      <c r="C13" s="6" t="s">
        <v>48</v>
      </c>
      <c r="D13" s="6" t="s">
        <v>22</v>
      </c>
      <c r="E13" s="12">
        <f>E17*E11</f>
        <v>56350</v>
      </c>
      <c r="F13" s="6" t="s">
        <v>23</v>
      </c>
    </row>
    <row r="14" spans="1:6" s="2" customFormat="1" ht="42" x14ac:dyDescent="0.15">
      <c r="A14" s="6" t="s">
        <v>24</v>
      </c>
      <c r="B14" s="12">
        <f>B18*B11</f>
        <v>49387</v>
      </c>
      <c r="C14" s="6" t="s">
        <v>47</v>
      </c>
      <c r="D14" s="6" t="s">
        <v>25</v>
      </c>
      <c r="E14" s="12">
        <f>E18*E11</f>
        <v>76097</v>
      </c>
      <c r="F14" s="6" t="s">
        <v>26</v>
      </c>
    </row>
    <row r="15" spans="1:6" s="2" customFormat="1" ht="21" customHeight="1" x14ac:dyDescent="0.15">
      <c r="A15" s="7" t="s">
        <v>27</v>
      </c>
      <c r="B15" s="21">
        <f>B14+B13</f>
        <v>143463</v>
      </c>
      <c r="C15" s="6"/>
      <c r="D15" s="7" t="s">
        <v>27</v>
      </c>
      <c r="E15" s="21">
        <f>E14+E13</f>
        <v>132447</v>
      </c>
      <c r="F15" s="6"/>
    </row>
    <row r="16" spans="1:6" s="2" customFormat="1" ht="23" customHeight="1" x14ac:dyDescent="0.15">
      <c r="A16" s="27" t="s">
        <v>52</v>
      </c>
      <c r="B16" s="28"/>
      <c r="C16" s="29"/>
      <c r="D16" s="27" t="s">
        <v>52</v>
      </c>
      <c r="E16" s="33"/>
      <c r="F16" s="34"/>
    </row>
    <row r="17" spans="1:6" s="2" customFormat="1" ht="22" customHeight="1" x14ac:dyDescent="0.15">
      <c r="A17" s="3" t="s">
        <v>38</v>
      </c>
      <c r="B17" s="22">
        <v>3244</v>
      </c>
      <c r="C17" s="6"/>
      <c r="D17" s="3" t="s">
        <v>38</v>
      </c>
      <c r="E17" s="22">
        <v>1150</v>
      </c>
      <c r="F17" s="6"/>
    </row>
    <row r="18" spans="1:6" s="2" customFormat="1" ht="22" customHeight="1" x14ac:dyDescent="0.15">
      <c r="A18" s="3" t="s">
        <v>39</v>
      </c>
      <c r="B18" s="22">
        <v>1703</v>
      </c>
      <c r="C18" s="6"/>
      <c r="D18" s="3" t="s">
        <v>40</v>
      </c>
      <c r="E18" s="22">
        <v>1553</v>
      </c>
      <c r="F18" s="6"/>
    </row>
    <row r="19" spans="1:6" s="2" customFormat="1" ht="23" customHeight="1" x14ac:dyDescent="0.15">
      <c r="A19" s="25" t="s">
        <v>28</v>
      </c>
      <c r="B19" s="26"/>
      <c r="C19" s="25"/>
      <c r="D19" s="25" t="s">
        <v>28</v>
      </c>
      <c r="E19" s="26"/>
      <c r="F19" s="25"/>
    </row>
    <row r="20" spans="1:6" s="2" customFormat="1" ht="28" x14ac:dyDescent="0.15">
      <c r="A20" s="6" t="s">
        <v>29</v>
      </c>
      <c r="B20" s="22">
        <v>12975</v>
      </c>
      <c r="C20" s="6" t="s">
        <v>30</v>
      </c>
      <c r="D20" s="6" t="s">
        <v>29</v>
      </c>
      <c r="E20" s="22">
        <v>11503</v>
      </c>
      <c r="F20" s="6" t="s">
        <v>31</v>
      </c>
    </row>
    <row r="21" spans="1:6" s="2" customFormat="1" ht="28" x14ac:dyDescent="0.15">
      <c r="A21" s="6" t="s">
        <v>32</v>
      </c>
      <c r="B21" s="22">
        <f>B17+B18</f>
        <v>4947</v>
      </c>
      <c r="C21" s="6" t="s">
        <v>50</v>
      </c>
      <c r="D21" s="6" t="s">
        <v>32</v>
      </c>
      <c r="E21" s="22">
        <f>E17+E18</f>
        <v>2703</v>
      </c>
      <c r="F21" s="6" t="s">
        <v>33</v>
      </c>
    </row>
    <row r="22" spans="1:6" s="2" customFormat="1" ht="27" customHeight="1" x14ac:dyDescent="0.15">
      <c r="A22" s="6" t="s">
        <v>34</v>
      </c>
      <c r="B22" s="22">
        <f>B20-B21</f>
        <v>8028</v>
      </c>
      <c r="C22" s="6" t="s">
        <v>51</v>
      </c>
      <c r="D22" s="6" t="s">
        <v>34</v>
      </c>
      <c r="E22" s="22">
        <f>E20-E21</f>
        <v>8800</v>
      </c>
      <c r="F22" s="6" t="s">
        <v>35</v>
      </c>
    </row>
    <row r="23" spans="1:6" s="2" customFormat="1" ht="27" customHeight="1" x14ac:dyDescent="0.15">
      <c r="A23" s="36" t="s">
        <v>36</v>
      </c>
      <c r="B23" s="37">
        <f>ROUND(B10/B22,0)</f>
        <v>47</v>
      </c>
      <c r="C23" s="38" t="s">
        <v>37</v>
      </c>
      <c r="D23" s="36" t="s">
        <v>36</v>
      </c>
      <c r="E23" s="37">
        <f>ROUND(E10/E22,0)</f>
        <v>65</v>
      </c>
      <c r="F23" s="38" t="s">
        <v>37</v>
      </c>
    </row>
    <row r="24" spans="1:6" s="2" customFormat="1" ht="14" x14ac:dyDescent="0.15">
      <c r="E24" s="11"/>
    </row>
    <row r="25" spans="1:6" s="2" customFormat="1" ht="14" x14ac:dyDescent="0.15">
      <c r="A25" s="3"/>
      <c r="B25" s="24"/>
      <c r="C25" s="35"/>
      <c r="D25" s="3"/>
      <c r="E25" s="24"/>
    </row>
    <row r="26" spans="1:6" s="2" customFormat="1" ht="14" x14ac:dyDescent="0.15">
      <c r="A26" s="3"/>
      <c r="B26" s="24"/>
      <c r="C26" s="35"/>
      <c r="D26" s="3"/>
      <c r="E26" s="24"/>
    </row>
    <row r="27" spans="1:6" s="2" customFormat="1" ht="14" x14ac:dyDescent="0.15">
      <c r="B27" s="23"/>
      <c r="C27" s="35"/>
      <c r="D27" s="35"/>
      <c r="E27" s="23"/>
    </row>
    <row r="28" spans="1:6" s="2" customFormat="1" ht="14" x14ac:dyDescent="0.15">
      <c r="B28" s="23"/>
      <c r="C28" s="35"/>
      <c r="D28" s="35"/>
      <c r="E28" s="23"/>
    </row>
    <row r="29" spans="1:6" s="2" customFormat="1" ht="14" x14ac:dyDescent="0.15">
      <c r="B29" s="23"/>
      <c r="C29" s="35"/>
      <c r="D29" s="35"/>
      <c r="E29" s="23"/>
    </row>
    <row r="30" spans="1:6" s="2" customFormat="1" ht="14" x14ac:dyDescent="0.15">
      <c r="B30" s="23"/>
      <c r="C30" s="35"/>
      <c r="D30" s="35"/>
      <c r="E30" s="23"/>
    </row>
    <row r="31" spans="1:6" s="2" customFormat="1" ht="14" x14ac:dyDescent="0.15">
      <c r="B31" s="23"/>
      <c r="C31" s="35"/>
      <c r="D31" s="35"/>
      <c r="E31" s="23"/>
    </row>
  </sheetData>
  <mergeCells count="5">
    <mergeCell ref="A1:C1"/>
    <mergeCell ref="D1:F1"/>
    <mergeCell ref="F6:F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BTH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Darja Smite</dc:creator>
  <cp:lastModifiedBy>Microsoft Office User</cp:lastModifiedBy>
  <dcterms:created xsi:type="dcterms:W3CDTF">2013-11-11T15:50:10Z</dcterms:created>
  <dcterms:modified xsi:type="dcterms:W3CDTF">2016-08-23T17:56:53Z</dcterms:modified>
</cp:coreProperties>
</file>